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7E53548-D0FF-45B6-A262-3C568B048B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2" l="1"/>
  <c r="AQ9" i="2"/>
  <c r="AR9" i="2" s="1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H9" i="2"/>
  <c r="H13" i="2" s="1"/>
  <c r="G9" i="2"/>
  <c r="G13" i="2" s="1"/>
  <c r="G15" i="2" s="1"/>
  <c r="F9" i="2"/>
  <c r="F13" i="2" s="1"/>
  <c r="E9" i="2"/>
  <c r="E13" i="2" s="1"/>
  <c r="E15" i="2" s="1"/>
  <c r="N13" i="2" l="1"/>
  <c r="L13" i="2"/>
  <c r="M13" i="2"/>
  <c r="I13" i="2"/>
  <c r="J9" i="2"/>
  <c r="K14" i="2"/>
  <c r="K15" i="2" s="1"/>
  <c r="F14" i="2"/>
  <c r="F15" i="2" s="1"/>
  <c r="H14" i="2"/>
  <c r="O14" i="2"/>
  <c r="L14" i="2"/>
  <c r="AF9" i="2"/>
  <c r="I15" i="2" l="1"/>
  <c r="O13" i="2"/>
  <c r="J13" i="2"/>
  <c r="J14" i="2"/>
  <c r="N14" i="2"/>
  <c r="H15" i="2"/>
  <c r="M15" i="2" s="1"/>
  <c r="L15" i="2"/>
  <c r="M14" i="2"/>
  <c r="O15" i="2" l="1"/>
  <c r="J15" i="2"/>
  <c r="N15" i="2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<sst xmlns="http://schemas.openxmlformats.org/spreadsheetml/2006/main" count="79" uniqueCount="35">
  <si>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</si>
  <si>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</si>
  <si>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</si>
  <si>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</si>
  <si>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</si>
  <si>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</si>
  <si>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</si>
  <si>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</si>
  <si>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</si>
  <si>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</si>
  <si>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</si>
  <si>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</si>
  <si>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</si>
  <si>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</si>
  <si>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IPV = Imatran Pallo-Veikot  (1955),  kasvattajaseura</t>
  </si>
  <si>
    <t>Samu Tapanen</t>
  </si>
  <si>
    <t>21.5.1993   Imatra</t>
  </si>
  <si>
    <t>8.</t>
  </si>
  <si>
    <t>JuNu</t>
  </si>
  <si>
    <t>12.</t>
  </si>
  <si>
    <t>IPV</t>
  </si>
  <si>
    <t>JuNu = Juvan Nuorisopesis  (2002)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</si>
  <si>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</si>
  <si>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</si>
  <si>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</si>
  <si>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</si>
  <si>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</si>
  <si>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</si>
  <si>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</si>
  <si>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</si>
  <si>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</si>
  <si>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</si>
  <si>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</si>
  <si>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PuMu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</si>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</sst>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16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9"/>
      <c r="L2" s="22" t="s">
        <v>22</v>
      </c>
      <c r="M2" s="30"/>
      <c r="N2" s="30"/>
      <c r="O2" s="38"/>
      <c r="P2" s="8"/>
      <c r="Q2" s="22" t="s">
        <v>23</v>
      </c>
      <c r="R2" s="30"/>
      <c r="S2" s="30"/>
      <c r="T2" s="30"/>
      <c r="U2" s="37"/>
      <c r="V2" s="38"/>
      <c r="W2" s="8"/>
      <c r="X2" s="39" t="s">
        <v>24</v>
      </c>
      <c r="Y2" s="40"/>
      <c r="Z2" s="41"/>
      <c r="AA2" s="10" t="s">
        <v>7</v>
      </c>
      <c r="AB2" s="30"/>
      <c r="AC2" s="30"/>
      <c r="AD2" s="30"/>
      <c r="AE2" s="37"/>
      <c r="AF2" s="11"/>
      <c r="AG2" s="29"/>
      <c r="AH2" s="22" t="s">
        <v>25</v>
      </c>
      <c r="AI2" s="30"/>
      <c r="AJ2" s="30"/>
      <c r="AK2" s="38"/>
      <c r="AL2" s="8"/>
      <c r="AM2" s="22" t="s">
        <v>23</v>
      </c>
      <c r="AN2" s="30"/>
      <c r="AO2" s="30"/>
      <c r="AP2" s="30"/>
      <c r="AQ2" s="37"/>
      <c r="AR2" s="38"/>
      <c r="AS2" s="42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2012</v>
      </c>
      <c r="C4" s="17" t="s">
        <v>19</v>
      </c>
      <c r="D4" s="1" t="s">
        <v>20</v>
      </c>
      <c r="E4" s="15">
        <v>10</v>
      </c>
      <c r="F4" s="15">
        <v>1</v>
      </c>
      <c r="G4" s="15">
        <v>5</v>
      </c>
      <c r="H4" s="16">
        <v>2</v>
      </c>
      <c r="I4" s="15">
        <v>15</v>
      </c>
      <c r="J4" s="43">
        <v>0.42899999999999999</v>
      </c>
      <c r="K4" s="14">
        <v>35</v>
      </c>
      <c r="L4" s="44"/>
      <c r="M4" s="9"/>
      <c r="N4" s="9"/>
      <c r="O4" s="9"/>
      <c r="P4" s="12"/>
      <c r="Q4" s="15"/>
      <c r="R4" s="15"/>
      <c r="S4" s="16"/>
      <c r="T4" s="15"/>
      <c r="U4" s="15"/>
      <c r="V4" s="45"/>
      <c r="W4" s="14"/>
      <c r="X4" s="15">
        <v>2012</v>
      </c>
      <c r="Y4" s="15" t="s">
        <v>17</v>
      </c>
      <c r="Z4" s="1" t="s">
        <v>18</v>
      </c>
      <c r="AA4" s="15">
        <v>1</v>
      </c>
      <c r="AB4" s="15">
        <v>0</v>
      </c>
      <c r="AC4" s="15">
        <v>1</v>
      </c>
      <c r="AD4" s="15">
        <v>0</v>
      </c>
      <c r="AE4" s="15">
        <v>1</v>
      </c>
      <c r="AF4" s="26">
        <v>0.2</v>
      </c>
      <c r="AG4" s="66">
        <v>5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6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43"/>
      <c r="K5" s="14"/>
      <c r="L5" s="44"/>
      <c r="M5" s="9"/>
      <c r="N5" s="9"/>
      <c r="O5" s="9"/>
      <c r="P5" s="12"/>
      <c r="Q5" s="15"/>
      <c r="R5" s="15"/>
      <c r="S5" s="16"/>
      <c r="T5" s="15"/>
      <c r="U5" s="15"/>
      <c r="V5" s="45"/>
      <c r="W5" s="14"/>
      <c r="X5" s="15">
        <v>2013</v>
      </c>
      <c r="Y5" s="15" t="s">
        <v>17</v>
      </c>
      <c r="Z5" s="1" t="s">
        <v>18</v>
      </c>
      <c r="AA5" s="15">
        <v>6</v>
      </c>
      <c r="AB5" s="15">
        <v>0</v>
      </c>
      <c r="AC5" s="15">
        <v>2</v>
      </c>
      <c r="AD5" s="15">
        <v>2</v>
      </c>
      <c r="AE5" s="15">
        <v>15</v>
      </c>
      <c r="AF5" s="26">
        <v>0.34089999999999998</v>
      </c>
      <c r="AG5" s="66">
        <v>44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6"/>
      <c r="AS5" s="4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43"/>
      <c r="K6" s="14"/>
      <c r="L6" s="44"/>
      <c r="M6" s="9"/>
      <c r="N6" s="9"/>
      <c r="O6" s="9"/>
      <c r="P6" s="12"/>
      <c r="Q6" s="15"/>
      <c r="R6" s="15"/>
      <c r="S6" s="16"/>
      <c r="T6" s="15"/>
      <c r="U6" s="15"/>
      <c r="V6" s="45"/>
      <c r="W6" s="14"/>
      <c r="X6" s="15"/>
      <c r="Y6" s="15"/>
      <c r="Z6" s="1"/>
      <c r="AA6" s="15"/>
      <c r="AB6" s="15"/>
      <c r="AC6" s="15"/>
      <c r="AD6" s="15"/>
      <c r="AE6" s="15"/>
      <c r="AF6" s="26"/>
      <c r="AG6" s="66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6"/>
      <c r="AS6" s="4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43"/>
      <c r="K7" s="14"/>
      <c r="L7" s="44"/>
      <c r="M7" s="9"/>
      <c r="N7" s="9"/>
      <c r="O7" s="9"/>
      <c r="P7" s="12"/>
      <c r="Q7" s="15"/>
      <c r="R7" s="15"/>
      <c r="S7" s="16"/>
      <c r="T7" s="15"/>
      <c r="U7" s="15"/>
      <c r="V7" s="45"/>
      <c r="W7" s="14"/>
      <c r="X7" s="67">
        <v>2022</v>
      </c>
      <c r="Y7" s="67" t="s">
        <v>32</v>
      </c>
      <c r="Z7" s="68" t="s">
        <v>33</v>
      </c>
      <c r="AA7" s="67">
        <v>14</v>
      </c>
      <c r="AB7" s="67">
        <v>1</v>
      </c>
      <c r="AC7" s="67">
        <v>17</v>
      </c>
      <c r="AD7" s="67">
        <v>2</v>
      </c>
      <c r="AE7" s="67">
        <v>30</v>
      </c>
      <c r="AF7" s="69">
        <v>0.42859999999999998</v>
      </c>
      <c r="AG7" s="70">
        <v>70</v>
      </c>
      <c r="AH7" s="44"/>
      <c r="AI7" s="9"/>
      <c r="AJ7" s="9"/>
      <c r="AK7" s="9"/>
      <c r="AL7" s="12"/>
      <c r="AM7" s="15">
        <v>2</v>
      </c>
      <c r="AN7" s="15">
        <v>0</v>
      </c>
      <c r="AO7" s="15">
        <v>0</v>
      </c>
      <c r="AP7" s="15">
        <v>0</v>
      </c>
      <c r="AQ7" s="15">
        <v>1</v>
      </c>
      <c r="AR7" s="46">
        <v>0.1429</v>
      </c>
      <c r="AS7" s="12">
        <v>7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43"/>
      <c r="K8" s="14"/>
      <c r="L8" s="44"/>
      <c r="M8" s="9"/>
      <c r="N8" s="9"/>
      <c r="O8" s="9"/>
      <c r="P8" s="12"/>
      <c r="Q8" s="15"/>
      <c r="R8" s="15"/>
      <c r="S8" s="16"/>
      <c r="T8" s="15"/>
      <c r="U8" s="15"/>
      <c r="V8" s="45"/>
      <c r="W8" s="14"/>
      <c r="X8" s="15">
        <v>2023</v>
      </c>
      <c r="Y8" s="15" t="s">
        <v>32</v>
      </c>
      <c r="Z8" s="1" t="s">
        <v>33</v>
      </c>
      <c r="AA8" s="15">
        <v>9</v>
      </c>
      <c r="AB8" s="15">
        <v>0</v>
      </c>
      <c r="AC8" s="15">
        <v>17</v>
      </c>
      <c r="AD8" s="15">
        <v>0</v>
      </c>
      <c r="AE8" s="15">
        <v>23</v>
      </c>
      <c r="AF8" s="26">
        <v>0.42592592592592593</v>
      </c>
      <c r="AG8" s="12">
        <v>54</v>
      </c>
      <c r="AH8" s="9"/>
      <c r="AI8" s="9"/>
      <c r="AJ8" s="9"/>
      <c r="AK8" s="9"/>
      <c r="AL8" s="12"/>
      <c r="AM8" s="15"/>
      <c r="AN8" s="15"/>
      <c r="AO8" s="15"/>
      <c r="AP8" s="15"/>
      <c r="AQ8" s="15"/>
      <c r="AR8" s="43"/>
      <c r="AS8" s="4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48" t="s">
        <v>27</v>
      </c>
      <c r="C9" s="7"/>
      <c r="D9" s="6"/>
      <c r="E9" s="49">
        <f>SUM(E4:E8)</f>
        <v>10</v>
      </c>
      <c r="F9" s="49">
        <f>SUM(F4:F8)</f>
        <v>1</v>
      </c>
      <c r="G9" s="49">
        <f>SUM(G4:G8)</f>
        <v>5</v>
      </c>
      <c r="H9" s="49">
        <f>SUM(H4:H8)</f>
        <v>2</v>
      </c>
      <c r="I9" s="49">
        <f>SUM(I4:I8)</f>
        <v>15</v>
      </c>
      <c r="J9" s="50">
        <f>PRODUCT(I9/K9)</f>
        <v>0.42857142857142855</v>
      </c>
      <c r="K9" s="29">
        <f>SUM(K4:K8)</f>
        <v>35</v>
      </c>
      <c r="L9" s="22"/>
      <c r="M9" s="37"/>
      <c r="N9" s="51"/>
      <c r="O9" s="52"/>
      <c r="P9" s="12"/>
      <c r="Q9" s="49">
        <f>SUM(Q4:Q8)</f>
        <v>0</v>
      </c>
      <c r="R9" s="49">
        <f>SUM(R4:R8)</f>
        <v>0</v>
      </c>
      <c r="S9" s="49">
        <f>SUM(S4:S8)</f>
        <v>0</v>
      </c>
      <c r="T9" s="49">
        <f>SUM(T4:T8)</f>
        <v>0</v>
      </c>
      <c r="U9" s="49">
        <f>SUM(U4:U8)</f>
        <v>0</v>
      </c>
      <c r="V9" s="19">
        <v>0</v>
      </c>
      <c r="W9" s="29">
        <f>SUM(W4:W8)</f>
        <v>0</v>
      </c>
      <c r="X9" s="18" t="s">
        <v>27</v>
      </c>
      <c r="Y9" s="13"/>
      <c r="Z9" s="11"/>
      <c r="AA9" s="49">
        <f>SUM(AA4:AA8)</f>
        <v>30</v>
      </c>
      <c r="AB9" s="49">
        <f>SUM(AB4:AB8)</f>
        <v>1</v>
      </c>
      <c r="AC9" s="49">
        <f>SUM(AC4:AC8)</f>
        <v>37</v>
      </c>
      <c r="AD9" s="49">
        <f>SUM(AD4:AD8)</f>
        <v>4</v>
      </c>
      <c r="AE9" s="49">
        <f>SUM(AE4:AE8)</f>
        <v>69</v>
      </c>
      <c r="AF9" s="50">
        <f>PRODUCT(AE9/AG9)</f>
        <v>0.39884393063583817</v>
      </c>
      <c r="AG9" s="29">
        <f>SUM(AG4:AG8)</f>
        <v>173</v>
      </c>
      <c r="AH9" s="22"/>
      <c r="AI9" s="37"/>
      <c r="AJ9" s="51"/>
      <c r="AK9" s="52"/>
      <c r="AL9" s="12"/>
      <c r="AM9" s="49">
        <f>SUM(AM4:AM8)</f>
        <v>2</v>
      </c>
      <c r="AN9" s="49">
        <f>SUM(AN4:AN8)</f>
        <v>0</v>
      </c>
      <c r="AO9" s="49">
        <f>SUM(AO4:AO8)</f>
        <v>0</v>
      </c>
      <c r="AP9" s="49">
        <f>SUM(AP4:AP8)</f>
        <v>0</v>
      </c>
      <c r="AQ9" s="49">
        <f>SUM(AQ4:AQ8)</f>
        <v>1</v>
      </c>
      <c r="AR9" s="50">
        <f>PRODUCT(AQ9/AS9)</f>
        <v>0.14285714285714285</v>
      </c>
      <c r="AS9" s="42">
        <f>SUM(AS4:AS8)</f>
        <v>7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1"/>
      <c r="K10" s="14"/>
      <c r="L10" s="12"/>
      <c r="M10" s="12"/>
      <c r="N10" s="12"/>
      <c r="O10" s="12"/>
      <c r="P10" s="20"/>
      <c r="Q10" s="20"/>
      <c r="R10" s="20"/>
      <c r="S10" s="20"/>
      <c r="T10" s="20"/>
      <c r="U10" s="12"/>
      <c r="V10" s="12"/>
      <c r="W10" s="14"/>
      <c r="X10" s="20"/>
      <c r="Y10" s="20"/>
      <c r="Z10" s="20"/>
      <c r="AA10" s="20"/>
      <c r="AB10" s="20"/>
      <c r="AC10" s="20"/>
      <c r="AD10" s="20"/>
      <c r="AE10" s="20"/>
      <c r="AF10" s="21"/>
      <c r="AG10" s="14"/>
      <c r="AH10" s="12"/>
      <c r="AI10" s="12"/>
      <c r="AJ10" s="12"/>
      <c r="AK10" s="12"/>
      <c r="AL10" s="20"/>
      <c r="AM10" s="20"/>
      <c r="AN10" s="20"/>
      <c r="AO10" s="20"/>
      <c r="AP10" s="20"/>
      <c r="AQ10" s="12"/>
      <c r="AR10" s="12"/>
      <c r="AS10" s="1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3" t="s">
        <v>28</v>
      </c>
      <c r="C11" s="54"/>
      <c r="D11" s="55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29</v>
      </c>
      <c r="O11" s="9" t="s">
        <v>30</v>
      </c>
      <c r="Q11" s="20"/>
      <c r="R11" s="20" t="s">
        <v>12</v>
      </c>
      <c r="S11" s="20"/>
      <c r="T11" s="23" t="s">
        <v>14</v>
      </c>
      <c r="U11" s="12"/>
      <c r="V11" s="14"/>
      <c r="W11" s="14"/>
      <c r="X11" s="14"/>
      <c r="Y11" s="14"/>
      <c r="Z11" s="14"/>
      <c r="AA11" s="14"/>
      <c r="AB11" s="14"/>
      <c r="AC11" s="20"/>
      <c r="AD11" s="20"/>
      <c r="AE11" s="20"/>
      <c r="AF11" s="20"/>
      <c r="AG11" s="20"/>
      <c r="AH11" s="20"/>
      <c r="AI11" s="20"/>
      <c r="AJ11" s="20"/>
      <c r="AK11" s="20"/>
      <c r="AM11" s="14"/>
      <c r="AN11" s="14"/>
      <c r="AO11" s="14"/>
      <c r="AP11" s="14"/>
      <c r="AQ11" s="14"/>
      <c r="AR11" s="14"/>
      <c r="AS11" s="1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4" t="s">
        <v>31</v>
      </c>
      <c r="C12" s="3"/>
      <c r="D12" s="25"/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7">
        <v>0</v>
      </c>
      <c r="K12" s="20">
        <v>0</v>
      </c>
      <c r="L12" s="58">
        <v>0</v>
      </c>
      <c r="M12" s="58">
        <v>0</v>
      </c>
      <c r="N12" s="58">
        <v>0</v>
      </c>
      <c r="O12" s="58">
        <v>0</v>
      </c>
      <c r="Q12" s="20"/>
      <c r="R12" s="20"/>
      <c r="S12" s="20"/>
      <c r="T12" s="23" t="s">
        <v>21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59" t="s">
        <v>13</v>
      </c>
      <c r="C13" s="60"/>
      <c r="D13" s="61"/>
      <c r="E13" s="56">
        <f>PRODUCT(E9+Q9)</f>
        <v>10</v>
      </c>
      <c r="F13" s="56">
        <f>PRODUCT(F9+R9)</f>
        <v>1</v>
      </c>
      <c r="G13" s="56">
        <f>PRODUCT(G9+S9)</f>
        <v>5</v>
      </c>
      <c r="H13" s="56">
        <f>PRODUCT(H9+T9)</f>
        <v>2</v>
      </c>
      <c r="I13" s="56">
        <f>PRODUCT(I9+U9)</f>
        <v>15</v>
      </c>
      <c r="J13" s="57">
        <f>PRODUCT(I13/K13)</f>
        <v>0.42857142857142855</v>
      </c>
      <c r="K13" s="20">
        <f>PRODUCT(K9+W9)</f>
        <v>35</v>
      </c>
      <c r="L13" s="58">
        <f>PRODUCT((F13+G13)/E13)</f>
        <v>0.6</v>
      </c>
      <c r="M13" s="58">
        <f>PRODUCT(H13/E13)</f>
        <v>0.2</v>
      </c>
      <c r="N13" s="58">
        <f>PRODUCT((F13+G13+H13)/E13)</f>
        <v>0.8</v>
      </c>
      <c r="O13" s="58">
        <f>PRODUCT(I13/E13)</f>
        <v>1.5</v>
      </c>
      <c r="Q13" s="20"/>
      <c r="R13" s="20"/>
      <c r="S13" s="20"/>
      <c r="T13" s="20" t="s">
        <v>34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8" t="s">
        <v>24</v>
      </c>
      <c r="C14" s="27"/>
      <c r="D14" s="62"/>
      <c r="E14" s="56">
        <f>PRODUCT(AA9+AM9)</f>
        <v>32</v>
      </c>
      <c r="F14" s="56">
        <f>PRODUCT(AB9+AN9)</f>
        <v>1</v>
      </c>
      <c r="G14" s="56">
        <f>PRODUCT(AC9+AO9)</f>
        <v>37</v>
      </c>
      <c r="H14" s="56">
        <f>PRODUCT(AD9+AP9)</f>
        <v>4</v>
      </c>
      <c r="I14" s="56">
        <f>PRODUCT(AE9+AQ9)</f>
        <v>70</v>
      </c>
      <c r="J14" s="57">
        <f>PRODUCT(I14/K14)</f>
        <v>0.3888888888888889</v>
      </c>
      <c r="K14" s="12">
        <f>PRODUCT(AG9+AS9)</f>
        <v>180</v>
      </c>
      <c r="L14" s="58">
        <f>PRODUCT((F14+G14)/E14)</f>
        <v>1.1875</v>
      </c>
      <c r="M14" s="58">
        <f>PRODUCT(H14/E14)</f>
        <v>0.125</v>
      </c>
      <c r="N14" s="58">
        <f>PRODUCT((F14+G14+H14)/E14)</f>
        <v>1.3125</v>
      </c>
      <c r="O14" s="58">
        <f>PRODUCT(I14/E14)</f>
        <v>2.1875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63" t="s">
        <v>27</v>
      </c>
      <c r="C15" s="64"/>
      <c r="D15" s="65"/>
      <c r="E15" s="56">
        <f>SUM(E12:E14)</f>
        <v>42</v>
      </c>
      <c r="F15" s="56">
        <f t="shared" ref="F15:I15" si="0">SUM(F12:F14)</f>
        <v>2</v>
      </c>
      <c r="G15" s="56">
        <f t="shared" si="0"/>
        <v>42</v>
      </c>
      <c r="H15" s="56">
        <f t="shared" si="0"/>
        <v>6</v>
      </c>
      <c r="I15" s="56">
        <f t="shared" si="0"/>
        <v>85</v>
      </c>
      <c r="J15" s="57">
        <f>PRODUCT(I15/K15)</f>
        <v>0.39534883720930231</v>
      </c>
      <c r="K15" s="20">
        <f>SUM(K12:K14)</f>
        <v>215</v>
      </c>
      <c r="L15" s="58">
        <f>PRODUCT((F15+G15)/E15)</f>
        <v>1.0476190476190477</v>
      </c>
      <c r="M15" s="58">
        <f>PRODUCT(H15/E15)</f>
        <v>0.14285714285714285</v>
      </c>
      <c r="N15" s="58">
        <f>PRODUCT((F15+G15+H15)/E15)</f>
        <v>1.1904761904761905</v>
      </c>
      <c r="O15" s="58">
        <f>PRODUCT(I15/E15)</f>
        <v>2.0238095238095237</v>
      </c>
      <c r="Q15" s="12"/>
      <c r="R15" s="12"/>
      <c r="S15" s="12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2"/>
      <c r="F16" s="12"/>
      <c r="G16" s="12"/>
      <c r="H16" s="12"/>
      <c r="I16" s="12"/>
      <c r="J16" s="20"/>
      <c r="K16" s="20"/>
      <c r="L16" s="12"/>
      <c r="M16" s="12"/>
      <c r="N16" s="12"/>
      <c r="O16" s="12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12"/>
      <c r="AL180" s="12"/>
    </row>
    <row r="181" spans="12:38" x14ac:dyDescent="0.25">
      <c r="R181" s="14"/>
      <c r="S181" s="14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</row>
    <row r="182" spans="12:38" x14ac:dyDescent="0.25">
      <c r="R182" s="14"/>
      <c r="S182" s="14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</row>
    <row r="183" spans="12:38" x14ac:dyDescent="0.25">
      <c r="R183" s="14"/>
      <c r="S183" s="14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</row>
    <row r="184" spans="12:38" x14ac:dyDescent="0.25">
      <c r="L184"/>
      <c r="M184"/>
      <c r="N184"/>
      <c r="O184"/>
      <c r="P184"/>
      <c r="R184" s="14"/>
      <c r="S184" s="14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/>
      <c r="AL208"/>
    </row>
    <row r="209" spans="12:38" ht="14.25" x14ac:dyDescent="0.2">
      <c r="L209"/>
      <c r="M209"/>
      <c r="N209"/>
      <c r="O209"/>
      <c r="P209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/>
      <c r="AL209"/>
    </row>
    <row r="210" spans="12:38" ht="14.25" x14ac:dyDescent="0.2">
      <c r="L210"/>
      <c r="M210"/>
      <c r="N210"/>
      <c r="O210"/>
      <c r="P21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/>
      <c r="AL210"/>
    </row>
    <row r="211" spans="12:38" ht="14.25" x14ac:dyDescent="0.2">
      <c r="L211"/>
      <c r="M211"/>
      <c r="N211"/>
      <c r="O211"/>
      <c r="P211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/>
      <c r="AL211"/>
    </row>
    <row r="212" spans="12:38" ht="14.25" x14ac:dyDescent="0.2">
      <c r="L212"/>
      <c r="M212"/>
      <c r="N212"/>
      <c r="O212"/>
      <c r="P212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/>
      <c r="AL212"/>
    </row>
  </sheetData>
  <sortState xmlns:xlrd2="http://schemas.microsoft.com/office/spreadsheetml/2017/richdata2" ref="X7:AT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2023-09-11T19:20:02Z</dcterms:modified>
</cp:coreProperties>
</file>